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392" windowHeight="7758"/>
  </bookViews>
  <sheets>
    <sheet name="VNSkills2020" sheetId="10" r:id="rId1"/>
  </sheets>
  <calcPr calcId="145621" concurrentCalc="0"/>
</workbook>
</file>

<file path=xl/calcChain.xml><?xml version="1.0" encoding="utf-8"?>
<calcChain xmlns="http://schemas.openxmlformats.org/spreadsheetml/2006/main">
  <c r="H11" i="10" l="1"/>
  <c r="H12" i="10"/>
  <c r="I16" i="10"/>
  <c r="I18" i="10"/>
  <c r="I13" i="10"/>
  <c r="I20" i="10"/>
  <c r="I19" i="10"/>
  <c r="I21" i="10"/>
  <c r="J22" i="10"/>
  <c r="G6" i="10"/>
  <c r="G4" i="10"/>
  <c r="G5" i="10"/>
  <c r="G7" i="10"/>
  <c r="G8" i="10"/>
  <c r="G9" i="10"/>
  <c r="I17" i="10"/>
  <c r="I15" i="10"/>
  <c r="I14" i="10"/>
  <c r="H10" i="10"/>
</calcChain>
</file>

<file path=xl/sharedStrings.xml><?xml version="1.0" encoding="utf-8"?>
<sst xmlns="http://schemas.openxmlformats.org/spreadsheetml/2006/main" count="47" uniqueCount="31">
  <si>
    <t>Số lượng</t>
  </si>
  <si>
    <t>Đơn vị tính</t>
  </si>
  <si>
    <t xml:space="preserve">Danh Mục </t>
  </si>
  <si>
    <t>Đơn giá
 (VNĐ)</t>
  </si>
  <si>
    <t>S
TT</t>
  </si>
  <si>
    <t>TỔNG CỘNG:</t>
  </si>
  <si>
    <t>Cái</t>
  </si>
  <si>
    <t>Sợi</t>
  </si>
  <si>
    <t>Hình ảnh</t>
  </si>
  <si>
    <t>ĐƠN VỊ 
HUẤN 
LUYỆN</t>
  </si>
  <si>
    <t>SỞ 
LAO 
ĐỘNG</t>
  </si>
  <si>
    <t>ĐƠN VỊ 
THÍ SINH
THI</t>
  </si>
  <si>
    <t>DOANH
NGHIỆP
HỖ TRỢ</t>
  </si>
  <si>
    <t>BẢNG DỰ TOÁN KINH PHÍ LUYỆN THI VIETNAM SKILLS 2020</t>
  </si>
  <si>
    <r>
      <t>Nghề: TỰ ĐỘNG HÓA CÔNG NGHIỆP</t>
    </r>
    <r>
      <rPr>
        <sz val="14"/>
        <color rgb="FF000000"/>
        <rFont val="Times New Roman"/>
        <family val="1"/>
      </rPr>
      <t xml:space="preserve"> (Thí sinh: 02 CĐ LÝ TỰ TRỌNG TPHCM)</t>
    </r>
  </si>
  <si>
    <t>Ống dẫn khí nén Ø6</t>
  </si>
  <si>
    <t>Ống dẫn khí nén Ø4</t>
  </si>
  <si>
    <t>Đầu cos tròn Ø0.5</t>
  </si>
  <si>
    <t>Dây rút</t>
  </si>
  <si>
    <t>Mét</t>
  </si>
  <si>
    <t>Bịch</t>
  </si>
  <si>
    <r>
      <rPr>
        <b/>
        <sz val="13"/>
        <rFont val="Times New Roman"/>
        <family val="1"/>
      </rPr>
      <t>Mô hình tự động hóa công nghiệp YL-335B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( Mô hình thi QG, ASEAN 2020)</t>
    </r>
    <r>
      <rPr>
        <sz val="13"/>
        <rFont val="Times New Roman"/>
        <family val="1"/>
      </rPr>
      <t xml:space="preserve">
</t>
    </r>
  </si>
  <si>
    <t xml:space="preserve">Toolbox
Thùng đồ nghề </t>
  </si>
  <si>
    <t>Bộ</t>
  </si>
  <si>
    <t xml:space="preserve">Dây điện đơn mềm Ø0.75 </t>
  </si>
  <si>
    <t>Dây cáp nạp PLC USB-SC09</t>
  </si>
  <si>
    <t>Giày bảo hộ Size 42</t>
  </si>
  <si>
    <t>Đôi</t>
  </si>
  <si>
    <t>Kính bảo hộ</t>
  </si>
  <si>
    <t>Dây điện đơn mềm Ø0.75</t>
  </si>
  <si>
    <t>Ghi chú: Giá trên chưa bao gồm thuế GTGT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</si>
</sst>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\$#,##0\ ;\(\$#,##0\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VNI-Times"/>
    </font>
    <font>
      <sz val="10"/>
      <name val="Tahoma"/>
      <family val="2"/>
    </font>
    <font>
      <sz val="10"/>
      <name val="Tahoma"/>
      <family val="2"/>
      <charset val="163"/>
    </font>
    <font>
      <sz val="14"/>
      <color rgb="FF000000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4"/>
      <color theme="9" tint="-0.249977111117893"/>
      <name val="Times New Roman"/>
      <family val="1"/>
    </font>
    <font>
      <sz val="13"/>
      <color theme="9" tint="-0.249977111117893"/>
      <name val="Times New Roman"/>
      <family val="1"/>
    </font>
    <font>
      <sz val="11"/>
      <color theme="9" tint="-0.249977111117893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6" fillId="0" borderId="0"/>
    <xf numFmtId="43" fontId="6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/>
    <xf numFmtId="0" fontId="11" fillId="0" borderId="0" xfId="0" applyFont="1" applyAlignment="1">
      <alignment horizontal="center" wrapText="1"/>
    </xf>
    <xf numFmtId="164" fontId="13" fillId="0" borderId="1" xfId="6" applyNumberFormat="1" applyFont="1" applyBorder="1" applyAlignment="1">
      <alignment vertical="center"/>
    </xf>
    <xf numFmtId="3" fontId="12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164" fontId="9" fillId="0" borderId="1" xfId="1" applyNumberFormat="1" applyFont="1" applyBorder="1" applyAlignment="1"/>
    <xf numFmtId="3" fontId="8" fillId="0" borderId="1" xfId="0" applyNumberFormat="1" applyFont="1" applyBorder="1" applyAlignment="1">
      <alignment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164" fontId="14" fillId="0" borderId="1" xfId="1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vertical="center" wrapText="1"/>
    </xf>
    <xf numFmtId="3" fontId="14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5" fillId="2" borderId="1" xfId="2" applyFont="1" applyFill="1" applyBorder="1" applyAlignment="1">
      <alignment horizontal="center" vertical="center" wrapText="1"/>
    </xf>
    <xf numFmtId="3" fontId="18" fillId="0" borderId="1" xfId="0" applyNumberFormat="1" applyFont="1" applyBorder="1" applyAlignment="1">
      <alignment vertical="center" wrapText="1"/>
    </xf>
    <xf numFmtId="164" fontId="13" fillId="0" borderId="1" xfId="6" applyNumberFormat="1" applyFont="1" applyFill="1" applyBorder="1" applyAlignment="1">
      <alignment vertical="center"/>
    </xf>
    <xf numFmtId="0" fontId="8" fillId="0" borderId="1" xfId="2" applyFont="1" applyBorder="1" applyAlignment="1">
      <alignment horizontal="right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left" vertical="center" wrapText="1"/>
    </xf>
    <xf numFmtId="0" fontId="15" fillId="3" borderId="1" xfId="2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164" fontId="13" fillId="3" borderId="1" xfId="6" applyNumberFormat="1" applyFont="1" applyFill="1" applyBorder="1" applyAlignment="1">
      <alignment vertical="center"/>
    </xf>
    <xf numFmtId="164" fontId="15" fillId="3" borderId="1" xfId="2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/>
    </xf>
    <xf numFmtId="164" fontId="13" fillId="2" borderId="1" xfId="6" applyNumberFormat="1" applyFont="1" applyFill="1" applyBorder="1" applyAlignment="1">
      <alignment vertical="center"/>
    </xf>
    <xf numFmtId="0" fontId="0" fillId="4" borderId="1" xfId="0" applyFill="1" applyBorder="1"/>
    <xf numFmtId="164" fontId="16" fillId="4" borderId="1" xfId="0" applyNumberFormat="1" applyFont="1" applyFill="1" applyBorder="1"/>
    <xf numFmtId="0" fontId="18" fillId="5" borderId="1" xfId="2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vertical="center" wrapText="1"/>
    </xf>
    <xf numFmtId="0" fontId="19" fillId="5" borderId="1" xfId="0" applyFont="1" applyFill="1" applyBorder="1" applyAlignment="1">
      <alignment vertical="center"/>
    </xf>
    <xf numFmtId="0" fontId="19" fillId="5" borderId="1" xfId="0" applyFont="1" applyFill="1" applyBorder="1" applyAlignment="1">
      <alignment horizontal="center" vertical="center"/>
    </xf>
    <xf numFmtId="164" fontId="19" fillId="5" borderId="1" xfId="6" applyNumberFormat="1" applyFont="1" applyFill="1" applyBorder="1" applyAlignment="1">
      <alignment vertical="center"/>
    </xf>
    <xf numFmtId="0" fontId="20" fillId="5" borderId="1" xfId="0" applyFont="1" applyFill="1" applyBorder="1" applyAlignment="1">
      <alignment vertical="center"/>
    </xf>
    <xf numFmtId="0" fontId="13" fillId="5" borderId="1" xfId="0" applyFont="1" applyFill="1" applyBorder="1"/>
    <xf numFmtId="164" fontId="15" fillId="5" borderId="1" xfId="2" applyNumberFormat="1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5" fillId="2" borderId="4" xfId="2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164" fontId="16" fillId="2" borderId="4" xfId="6" applyNumberFormat="1" applyFont="1" applyFill="1" applyBorder="1" applyAlignment="1">
      <alignment vertical="center"/>
    </xf>
    <xf numFmtId="164" fontId="13" fillId="0" borderId="4" xfId="6" applyNumberFormat="1" applyFont="1" applyBorder="1" applyAlignment="1">
      <alignment vertical="center"/>
    </xf>
    <xf numFmtId="3" fontId="12" fillId="0" borderId="4" xfId="0" applyNumberFormat="1" applyFont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/>
    </xf>
    <xf numFmtId="3" fontId="21" fillId="2" borderId="1" xfId="0" applyNumberFormat="1" applyFont="1" applyFill="1" applyBorder="1" applyAlignment="1">
      <alignment horizontal="right" vertical="center"/>
    </xf>
    <xf numFmtId="0" fontId="22" fillId="2" borderId="1" xfId="0" applyFont="1" applyFill="1" applyBorder="1" applyAlignment="1">
      <alignment vertical="center"/>
    </xf>
    <xf numFmtId="0" fontId="15" fillId="3" borderId="1" xfId="2" applyFont="1" applyFill="1" applyBorder="1" applyAlignment="1">
      <alignment horizontal="right" vertical="center" wrapText="1"/>
    </xf>
    <xf numFmtId="0" fontId="15" fillId="5" borderId="1" xfId="2" applyFont="1" applyFill="1" applyBorder="1" applyAlignment="1">
      <alignment horizontal="right" vertical="center" wrapText="1"/>
    </xf>
    <xf numFmtId="0" fontId="15" fillId="4" borderId="1" xfId="2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16" fillId="2" borderId="4" xfId="6" applyNumberFormat="1" applyFont="1" applyFill="1" applyBorder="1" applyAlignment="1">
      <alignment horizontal="right" vertical="center"/>
    </xf>
    <xf numFmtId="0" fontId="19" fillId="5" borderId="2" xfId="0" applyFont="1" applyFill="1" applyBorder="1" applyAlignment="1">
      <alignment vertical="center"/>
    </xf>
    <xf numFmtId="0" fontId="14" fillId="6" borderId="5" xfId="0" applyFont="1" applyFill="1" applyBorder="1" applyAlignment="1">
      <alignment vertical="center"/>
    </xf>
    <xf numFmtId="0" fontId="0" fillId="0" borderId="0" xfId="0" applyAlignment="1"/>
  </cellXfs>
  <cellStyles count="17">
    <cellStyle name="Comma" xfId="1" builtinId="3"/>
    <cellStyle name="Comma 2" xfId="3"/>
    <cellStyle name="Comma 3" xfId="4"/>
    <cellStyle name="Comma 4" xfId="5"/>
    <cellStyle name="Comma 5" xfId="6"/>
    <cellStyle name="Comma 6" xfId="16"/>
    <cellStyle name="Comma 6 2" xfId="13"/>
    <cellStyle name="Comma0" xfId="7"/>
    <cellStyle name="Currency0" xfId="8"/>
    <cellStyle name="Date" xfId="9"/>
    <cellStyle name="Fixed" xfId="10"/>
    <cellStyle name="Normal" xfId="0" builtinId="0"/>
    <cellStyle name="Normal 2" xfId="2"/>
    <cellStyle name="Normal 3" xfId="11"/>
    <cellStyle name="Normal 4" xfId="14"/>
    <cellStyle name="Normal 5" xfId="15"/>
    <cellStyle name="Normal 5 2" xfId="12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25" sqref="I25"/>
    </sheetView>
  </sheetViews>
  <sheetFormatPr defaultColWidth="9.15625" defaultRowHeight="14.4" x14ac:dyDescent="0.55000000000000004"/>
  <cols>
    <col min="1" max="1" width="4.734375" style="1" bestFit="1" customWidth="1"/>
    <col min="2" max="2" width="34.15625" style="1" customWidth="1"/>
    <col min="3" max="3" width="11.47265625" style="1" bestFit="1" customWidth="1"/>
    <col min="4" max="4" width="8.734375" style="1" customWidth="1"/>
    <col min="5" max="5" width="7.734375" style="1" customWidth="1"/>
    <col min="6" max="6" width="14.5234375" style="1" bestFit="1" customWidth="1"/>
    <col min="7" max="7" width="14.7890625" style="1" customWidth="1"/>
    <col min="8" max="8" width="14.26171875" style="1" bestFit="1" customWidth="1"/>
    <col min="9" max="9" width="14.5234375" style="1" customWidth="1"/>
    <col min="10" max="10" width="19.15625" style="1" customWidth="1"/>
    <col min="11" max="16384" width="9.15625" style="1"/>
  </cols>
  <sheetData>
    <row r="1" spans="1:10" ht="19.8" x14ac:dyDescent="0.65">
      <c r="A1" s="53" t="s">
        <v>13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22.5" customHeight="1" x14ac:dyDescent="0.65">
      <c r="A2" s="2"/>
      <c r="B2" s="54" t="s">
        <v>14</v>
      </c>
      <c r="C2" s="55"/>
      <c r="D2" s="55"/>
      <c r="E2" s="55"/>
      <c r="F2" s="55"/>
      <c r="G2" s="55"/>
      <c r="H2" s="55"/>
      <c r="I2" s="55"/>
      <c r="J2" s="55"/>
    </row>
    <row r="3" spans="1:10" ht="52.2" x14ac:dyDescent="0.55000000000000004">
      <c r="A3" s="8" t="s">
        <v>4</v>
      </c>
      <c r="B3" s="40" t="s">
        <v>2</v>
      </c>
      <c r="C3" s="8" t="s">
        <v>8</v>
      </c>
      <c r="D3" s="8" t="s">
        <v>0</v>
      </c>
      <c r="E3" s="8" t="s">
        <v>1</v>
      </c>
      <c r="F3" s="8" t="s">
        <v>3</v>
      </c>
      <c r="G3" s="8" t="s">
        <v>10</v>
      </c>
      <c r="H3" s="8" t="s">
        <v>9</v>
      </c>
      <c r="I3" s="8" t="s">
        <v>11</v>
      </c>
      <c r="J3" s="8" t="s">
        <v>12</v>
      </c>
    </row>
    <row r="4" spans="1:10" ht="17.7" x14ac:dyDescent="0.55000000000000004">
      <c r="A4" s="14">
        <v>1</v>
      </c>
      <c r="B4" s="9" t="s">
        <v>24</v>
      </c>
      <c r="C4" s="28"/>
      <c r="D4" s="47">
        <v>400</v>
      </c>
      <c r="E4" s="47" t="s">
        <v>19</v>
      </c>
      <c r="F4" s="48">
        <v>9000</v>
      </c>
      <c r="G4" s="29">
        <f>D4*F4</f>
        <v>3600000</v>
      </c>
      <c r="H4" s="3"/>
      <c r="I4" s="3"/>
      <c r="J4" s="4"/>
    </row>
    <row r="5" spans="1:10" ht="17.7" x14ac:dyDescent="0.55000000000000004">
      <c r="A5" s="14">
        <v>2</v>
      </c>
      <c r="B5" s="9" t="s">
        <v>15</v>
      </c>
      <c r="C5" s="9"/>
      <c r="D5" s="47">
        <v>40</v>
      </c>
      <c r="E5" s="47" t="s">
        <v>19</v>
      </c>
      <c r="F5" s="48">
        <v>10000</v>
      </c>
      <c r="G5" s="29">
        <f>D5*F5</f>
        <v>400000</v>
      </c>
      <c r="H5" s="3"/>
      <c r="I5" s="3"/>
      <c r="J5" s="4"/>
    </row>
    <row r="6" spans="1:10" ht="17.7" x14ac:dyDescent="0.55000000000000004">
      <c r="A6" s="14">
        <v>3</v>
      </c>
      <c r="B6" s="49" t="s">
        <v>16</v>
      </c>
      <c r="C6" s="27"/>
      <c r="D6" s="47">
        <v>80</v>
      </c>
      <c r="E6" s="47" t="s">
        <v>19</v>
      </c>
      <c r="F6" s="48">
        <v>9000</v>
      </c>
      <c r="G6" s="29">
        <f>D6*F6</f>
        <v>720000</v>
      </c>
      <c r="H6" s="3"/>
      <c r="I6" s="3"/>
      <c r="J6" s="4"/>
    </row>
    <row r="7" spans="1:10" ht="17.7" x14ac:dyDescent="0.55000000000000004">
      <c r="A7" s="14">
        <v>4</v>
      </c>
      <c r="B7" s="9" t="s">
        <v>17</v>
      </c>
      <c r="C7" s="27"/>
      <c r="D7" s="47">
        <v>10</v>
      </c>
      <c r="E7" s="47" t="s">
        <v>20</v>
      </c>
      <c r="F7" s="48">
        <v>170000</v>
      </c>
      <c r="G7" s="29">
        <f>D7*F7</f>
        <v>1700000</v>
      </c>
      <c r="H7" s="3"/>
      <c r="I7" s="3"/>
      <c r="J7" s="4"/>
    </row>
    <row r="8" spans="1:10" ht="17.7" x14ac:dyDescent="0.55000000000000004">
      <c r="A8" s="14">
        <v>5</v>
      </c>
      <c r="B8" s="9" t="s">
        <v>18</v>
      </c>
      <c r="C8" s="27"/>
      <c r="D8" s="47">
        <v>10</v>
      </c>
      <c r="E8" s="47" t="s">
        <v>20</v>
      </c>
      <c r="F8" s="48">
        <v>82000</v>
      </c>
      <c r="G8" s="29">
        <f>D8*F8</f>
        <v>820000</v>
      </c>
      <c r="H8" s="3"/>
      <c r="I8" s="3"/>
      <c r="J8" s="4"/>
    </row>
    <row r="9" spans="1:10" ht="17.7" x14ac:dyDescent="0.55000000000000004">
      <c r="A9" s="41"/>
      <c r="B9" s="42"/>
      <c r="C9" s="42"/>
      <c r="D9" s="43"/>
      <c r="E9" s="56" t="s">
        <v>5</v>
      </c>
      <c r="F9" s="56"/>
      <c r="G9" s="44">
        <f>SUM(G4:G8)</f>
        <v>7240000</v>
      </c>
      <c r="H9" s="45"/>
      <c r="I9" s="45"/>
      <c r="J9" s="46"/>
    </row>
    <row r="10" spans="1:10" ht="64.5" x14ac:dyDescent="0.55000000000000004">
      <c r="A10" s="18">
        <v>1</v>
      </c>
      <c r="B10" s="19" t="s">
        <v>21</v>
      </c>
      <c r="C10" s="20"/>
      <c r="D10" s="18">
        <v>1</v>
      </c>
      <c r="E10" s="24" t="s">
        <v>23</v>
      </c>
      <c r="F10" s="21">
        <v>800000000</v>
      </c>
      <c r="G10" s="21"/>
      <c r="H10" s="21">
        <f t="shared" ref="H10:H11" si="0">D10*F10</f>
        <v>800000000</v>
      </c>
      <c r="I10" s="10"/>
      <c r="J10" s="11"/>
    </row>
    <row r="11" spans="1:10" s="13" customFormat="1" ht="32.4" x14ac:dyDescent="0.55000000000000004">
      <c r="A11" s="18">
        <v>2</v>
      </c>
      <c r="B11" s="23" t="s">
        <v>22</v>
      </c>
      <c r="C11" s="22"/>
      <c r="D11" s="24">
        <v>2</v>
      </c>
      <c r="E11" s="24" t="s">
        <v>23</v>
      </c>
      <c r="F11" s="25">
        <v>6500000</v>
      </c>
      <c r="G11" s="25"/>
      <c r="H11" s="21">
        <f t="shared" si="0"/>
        <v>13000000</v>
      </c>
      <c r="I11" s="16"/>
      <c r="J11" s="12"/>
    </row>
    <row r="12" spans="1:10" s="5" customFormat="1" ht="17.5" customHeight="1" x14ac:dyDescent="0.55000000000000004">
      <c r="A12" s="18"/>
      <c r="B12" s="23"/>
      <c r="C12" s="23"/>
      <c r="D12" s="50" t="s">
        <v>5</v>
      </c>
      <c r="E12" s="50"/>
      <c r="F12" s="50"/>
      <c r="G12" s="50"/>
      <c r="H12" s="26">
        <f>SUM(H10:H11)</f>
        <v>813000000</v>
      </c>
      <c r="I12" s="17"/>
      <c r="J12" s="7"/>
    </row>
    <row r="13" spans="1:10" s="5" customFormat="1" ht="18" thickBot="1" x14ac:dyDescent="0.6">
      <c r="A13" s="32">
        <v>1</v>
      </c>
      <c r="B13" s="57" t="s">
        <v>29</v>
      </c>
      <c r="C13" s="34"/>
      <c r="D13" s="35">
        <v>800</v>
      </c>
      <c r="E13" s="35" t="s">
        <v>19</v>
      </c>
      <c r="F13" s="36">
        <v>9000</v>
      </c>
      <c r="G13" s="36"/>
      <c r="H13" s="36"/>
      <c r="I13" s="36">
        <f>D13*F13</f>
        <v>7200000</v>
      </c>
      <c r="J13" s="15"/>
    </row>
    <row r="14" spans="1:10" s="5" customFormat="1" ht="18" thickBot="1" x14ac:dyDescent="0.6">
      <c r="A14" s="32">
        <v>2</v>
      </c>
      <c r="B14" s="57" t="s">
        <v>15</v>
      </c>
      <c r="C14" s="33"/>
      <c r="D14" s="35">
        <v>100</v>
      </c>
      <c r="E14" s="35" t="s">
        <v>19</v>
      </c>
      <c r="F14" s="36">
        <v>10000</v>
      </c>
      <c r="G14" s="36"/>
      <c r="H14" s="37"/>
      <c r="I14" s="36">
        <f>D14*F14</f>
        <v>1000000</v>
      </c>
      <c r="J14" s="15"/>
    </row>
    <row r="15" spans="1:10" s="5" customFormat="1" ht="18" thickBot="1" x14ac:dyDescent="0.6">
      <c r="A15" s="32">
        <v>3</v>
      </c>
      <c r="B15" s="57" t="s">
        <v>16</v>
      </c>
      <c r="C15" s="33"/>
      <c r="D15" s="35">
        <v>200</v>
      </c>
      <c r="E15" s="35" t="s">
        <v>19</v>
      </c>
      <c r="F15" s="36">
        <v>9000</v>
      </c>
      <c r="G15" s="36"/>
      <c r="H15" s="36"/>
      <c r="I15" s="36">
        <f>D15*F15</f>
        <v>1800000</v>
      </c>
      <c r="J15" s="15"/>
    </row>
    <row r="16" spans="1:10" s="5" customFormat="1" ht="18" thickBot="1" x14ac:dyDescent="0.6">
      <c r="A16" s="32">
        <v>4</v>
      </c>
      <c r="B16" s="57" t="s">
        <v>17</v>
      </c>
      <c r="C16" s="33"/>
      <c r="D16" s="35">
        <v>40</v>
      </c>
      <c r="E16" s="35" t="s">
        <v>20</v>
      </c>
      <c r="F16" s="36">
        <v>170000</v>
      </c>
      <c r="G16" s="36"/>
      <c r="H16" s="36"/>
      <c r="I16" s="36">
        <f t="shared" ref="I16:I20" si="1">D16*F16</f>
        <v>6800000</v>
      </c>
      <c r="J16" s="15"/>
    </row>
    <row r="17" spans="1:10" s="5" customFormat="1" ht="18" thickBot="1" x14ac:dyDescent="0.6">
      <c r="A17" s="32">
        <v>5</v>
      </c>
      <c r="B17" s="57" t="s">
        <v>18</v>
      </c>
      <c r="C17" s="33"/>
      <c r="D17" s="35">
        <v>40</v>
      </c>
      <c r="E17" s="35" t="s">
        <v>20</v>
      </c>
      <c r="F17" s="36">
        <v>82000</v>
      </c>
      <c r="G17" s="36"/>
      <c r="H17" s="36"/>
      <c r="I17" s="36">
        <f t="shared" si="1"/>
        <v>3280000</v>
      </c>
      <c r="J17" s="15"/>
    </row>
    <row r="18" spans="1:10" s="5" customFormat="1" ht="17.7" x14ac:dyDescent="0.55000000000000004">
      <c r="A18" s="32">
        <v>6</v>
      </c>
      <c r="B18" s="33" t="s">
        <v>25</v>
      </c>
      <c r="C18" s="33"/>
      <c r="D18" s="35">
        <v>2</v>
      </c>
      <c r="E18" s="35" t="s">
        <v>7</v>
      </c>
      <c r="F18" s="36">
        <v>450000</v>
      </c>
      <c r="G18" s="36"/>
      <c r="H18" s="36"/>
      <c r="I18" s="36">
        <f t="shared" si="1"/>
        <v>900000</v>
      </c>
      <c r="J18" s="4"/>
    </row>
    <row r="19" spans="1:10" s="5" customFormat="1" ht="17.7" x14ac:dyDescent="0.55000000000000004">
      <c r="A19" s="32">
        <v>7</v>
      </c>
      <c r="B19" s="33" t="s">
        <v>26</v>
      </c>
      <c r="C19" s="33"/>
      <c r="D19" s="35">
        <v>2</v>
      </c>
      <c r="E19" s="35" t="s">
        <v>27</v>
      </c>
      <c r="F19" s="36">
        <v>380000</v>
      </c>
      <c r="G19" s="36"/>
      <c r="H19" s="36"/>
      <c r="I19" s="36">
        <f t="shared" si="1"/>
        <v>760000</v>
      </c>
      <c r="J19" s="4"/>
    </row>
    <row r="20" spans="1:10" s="5" customFormat="1" ht="17.7" x14ac:dyDescent="0.55000000000000004">
      <c r="A20" s="32">
        <v>8</v>
      </c>
      <c r="B20" s="33" t="s">
        <v>28</v>
      </c>
      <c r="C20" s="33"/>
      <c r="D20" s="35">
        <v>2</v>
      </c>
      <c r="E20" s="35" t="s">
        <v>6</v>
      </c>
      <c r="F20" s="36">
        <v>180000</v>
      </c>
      <c r="G20" s="36"/>
      <c r="H20" s="36"/>
      <c r="I20" s="36">
        <f t="shared" si="1"/>
        <v>360000</v>
      </c>
      <c r="J20" s="4"/>
    </row>
    <row r="21" spans="1:10" ht="17.5" customHeight="1" x14ac:dyDescent="0.55000000000000004">
      <c r="A21" s="38"/>
      <c r="B21" s="38"/>
      <c r="C21" s="38"/>
      <c r="D21" s="38"/>
      <c r="E21" s="51" t="s">
        <v>5</v>
      </c>
      <c r="F21" s="51"/>
      <c r="G21" s="51"/>
      <c r="H21" s="51"/>
      <c r="I21" s="39">
        <f>SUM(I13:I20)</f>
        <v>22100000</v>
      </c>
      <c r="J21" s="6"/>
    </row>
    <row r="22" spans="1:10" ht="16.5" customHeight="1" x14ac:dyDescent="0.55000000000000004">
      <c r="A22" s="30"/>
      <c r="B22" s="30"/>
      <c r="C22" s="30"/>
      <c r="D22" s="30"/>
      <c r="E22" s="52" t="s">
        <v>5</v>
      </c>
      <c r="F22" s="52"/>
      <c r="G22" s="52"/>
      <c r="H22" s="52"/>
      <c r="I22" s="52"/>
      <c r="J22" s="31">
        <f>G9+H12+I21</f>
        <v>842340000</v>
      </c>
    </row>
    <row r="23" spans="1:10" ht="16.2" x14ac:dyDescent="0.55000000000000004">
      <c r="G23" s="58" t="s">
        <v>30</v>
      </c>
      <c r="H23" s="59"/>
      <c r="I23" s="59"/>
    </row>
  </sheetData>
  <mergeCells count="6">
    <mergeCell ref="D12:G12"/>
    <mergeCell ref="E21:H21"/>
    <mergeCell ref="E22:I22"/>
    <mergeCell ref="A1:J1"/>
    <mergeCell ref="B2:J2"/>
    <mergeCell ref="E9:F9"/>
  </mergeCells>
  <printOptions horizontalCentered="1"/>
  <pageMargins left="0.25" right="0.25" top="0.2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VNSkills2020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Quang Truong</dc:creator>
  <cp:lastModifiedBy>Hi</cp:lastModifiedBy>
  <cp:lastPrinted>2020-02-20T15:12:27Z</cp:lastPrinted>
  <dcterms:created xsi:type="dcterms:W3CDTF">2014-08-27T09:33:02Z</dcterms:created>
  <dcterms:modified xsi:type="dcterms:W3CDTF">2020-02-21T06:50:31Z</dcterms:modified>
</cp:coreProperties>
</file>